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3392" windowHeight="7128"/>
  </bookViews>
  <sheets>
    <sheet name="13" sheetId="1" r:id="rId1"/>
  </sheets>
  <definedNames>
    <definedName name="_xlnm.Print_Area" localSheetId="0">'13'!$A$2:$D$48</definedName>
  </definedNames>
  <calcPr calcId="145621"/>
</workbook>
</file>

<file path=xl/calcChain.xml><?xml version="1.0" encoding="utf-8"?>
<calcChain xmlns="http://schemas.openxmlformats.org/spreadsheetml/2006/main">
  <c r="C41" i="1" l="1"/>
  <c r="C45" i="1"/>
  <c r="C21" i="1" l="1"/>
  <c r="C20" i="1" s="1"/>
  <c r="C37" i="1" l="1"/>
  <c r="C28" i="1" l="1"/>
  <c r="C27" i="1" s="1"/>
  <c r="C48" i="1" l="1"/>
  <c r="C47" i="1" s="1"/>
  <c r="C46" i="1" s="1"/>
  <c r="C35" i="1"/>
  <c r="C34" i="1" s="1"/>
  <c r="C32" i="1"/>
  <c r="C31" i="1" s="1"/>
  <c r="C30" i="1" l="1"/>
  <c r="C25" i="1"/>
  <c r="C24" i="1" s="1"/>
  <c r="C23" i="1" s="1"/>
  <c r="C19" i="1" s="1"/>
  <c r="C44" i="1"/>
  <c r="C43" i="1" s="1"/>
  <c r="C42" i="1" s="1"/>
  <c r="C40" i="1"/>
  <c r="C39" i="1" s="1"/>
  <c r="C38" i="1" s="1"/>
  <c r="C15" i="1"/>
  <c r="C17" i="1"/>
  <c r="C14" i="1" l="1"/>
  <c r="C13" i="1" s="1"/>
  <c r="C11" i="1" l="1"/>
  <c r="C10" i="1" l="1"/>
</calcChain>
</file>

<file path=xl/sharedStrings.xml><?xml version="1.0" encoding="utf-8"?>
<sst xmlns="http://schemas.openxmlformats.org/spreadsheetml/2006/main" count="86" uniqueCount="86">
  <si>
    <t>Наименование групп, подгрупп, статей, подстатей, элементов, программ (подпрограмм), кодов экономической классификации источников финансирования дефицита бюджета</t>
  </si>
  <si>
    <t>Код бюджетной классификации</t>
  </si>
  <si>
    <t>Сумма</t>
  </si>
  <si>
    <t>000 01 00 00 00 00 0000 000</t>
  </si>
  <si>
    <t>ИСТОЧНИКИ ФИНАНСИРОВАНИЯ ДЕФИЦИТА БЮДЖЕТА</t>
  </si>
  <si>
    <t>ИСТОЧНИКИ ВНУТРЕННЕГО ФИНАНСИРОВАНИЯ ДЕФИЦИТА БЮДЖЕТА</t>
  </si>
  <si>
    <t>в том числе:</t>
  </si>
  <si>
    <t>Бюджетные кредиты от других бюджетов бюджетной системы Российской Федерации</t>
  </si>
  <si>
    <t>000 01 03 00 00 00 0000 000</t>
  </si>
  <si>
    <t>000 01 03 01 00 00 0000 000</t>
  </si>
  <si>
    <t>000 01 03 01 00 00 0000 700</t>
  </si>
  <si>
    <t>000 01 03 01 00 02 0000 710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</si>
  <si>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</si>
  <si>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</si>
  <si>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</si>
  <si>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</si>
  <si>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</si>
  <si>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</si>
  <si>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000 01 05 00 00 00 0000 000</t>
  </si>
  <si>
    <t>000 01 05 00 00 00 0000 500</t>
  </si>
  <si>
    <t>Изменение остатков средств на счетах по учету средств бюджетов</t>
  </si>
  <si>
    <t>Увеличение остатков средств бюджетов</t>
  </si>
  <si>
    <t>000 01 05 02 00 00 0000 500</t>
  </si>
  <si>
    <t>000 01 05 02 01 00 0000 510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</si>
  <si>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</si>
  <si>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</si>
  <si>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</si>
  <si>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</si>
  <si>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</si>
  <si>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</si>
  <si>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000 01 05 02 01 00 0000 610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</si>
  <si>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</si>
  <si>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</si>
  <si>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</si>
  <si>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Иные источники внутреннего финансирования дефицитов бюджетов</t>
  </si>
  <si>
    <t>000 01 06 00 00 00 0000 000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</si>
  <si>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</si>
  <si>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</si>
  <si>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</si>
  <si>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</si>
  <si>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</si>
  <si>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000 01 06 04 01 02 0000 810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</si>
  <si>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прав требования бенефициара к принципалу</t>
  </si>
  <si>
    <t>Исполнение государственных и муниципальных гарантий субъектов Российской Федерации в валюте Российской Федерации,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прав требования бенефициара к принципалу</t>
  </si>
  <si>
    <t>000 01 06 05 00 00 0000 000</t>
  </si>
  <si>
    <t>000 01 06 05 00 00 0000 600</t>
  </si>
  <si>
    <t>000 01 06 05 02 00 0000 600</t>
  </si>
  <si>
    <t>000 01 06 05 02 02 0000 640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</si>
  <si>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</si>
  <si>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</si>
  <si>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</si>
  <si>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</si>
  <si>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</si>
  <si>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</si>
  <si>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</si>
  <si>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000 01 06 05 02 02 0000 540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</si>
  <si>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</si>
  <si>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</si>
  <si>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000 02 00 00 00 00 0000 000</t>
  </si>
  <si>
    <t>ИСТОЧНИКИ ВНЕШНЕГО ФИНАНСИРОВАНИЯ ДЕФИЦИТА БЮДЖЕТА</t>
  </si>
  <si>
    <t>000 02 01 00 00 00 0000 000</t>
  </si>
  <si>
    <t>Государственные ценные бумаги, номинальная стоимость которых указано в иностранной валюте</t>
  </si>
  <si>
    <t>000 02 01 00 00 00 0000 820</t>
  </si>
  <si>
    <t>000 02 01 00 00 02 0000 820</t>
  </si>
  <si>
    <t>000 01 06 08 00 00 0000 000</t>
  </si>
  <si>
    <t>000 01 06 08 00 02 0000 640</t>
  </si>
  <si>
    <t>000 01 06 08 00 00 0000 600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</si>
  <si>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</si>
  <si>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внутри страны</t>
  </si>
  <si>
    <t>Возврат прочих бюджетных кредитов (ссуд), предоставленных бюджетами субъектов Российской Федерации внутри страны</t>
  </si>
  <si>
    <t>Погашение государственных ценных бумаг, номинальная стоимость которых указана в иностранной валюте</t>
  </si>
  <si>
    <t>Погашение государственных ценных бумаг субъектов Российской Федерации, номинальная стоимость которых указана в иностранной валюте</t>
  </si>
  <si>
    <t>000 01 06 01 00 00 0000 000</t>
  </si>
  <si>
    <t>000 01 06 01 00 02 0000 630</t>
  </si>
  <si>
    <t>000 01 06 01 00 00 0000 630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</si>
  <si>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</si>
  <si>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</si>
  <si>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</si>
  <si>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827 01 05 02 01 02 0000 610</t>
  </si>
  <si>
    <t>827 01 05 02 01 02 0000 510</t>
  </si>
  <si>
    <t>827 01 03 01 00 02 0000 810</t>
  </si>
  <si>
    <t>к Закону Республики Крым</t>
  </si>
  <si>
    <t xml:space="preserve">"О бюджете Республики Крым на 2019 год </t>
  </si>
  <si>
    <t>и на плановый период 2020 и 2021 годов"</t>
  </si>
  <si>
    <t>Приложение 13</t>
  </si>
  <si>
    <t>Источники финансирования дефицита бюджета Республики Крым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</si>
</sst>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4" fontId="1" fillId="0" borderId="0" xfId="0" applyNumberFormat="1" applyFont="1"/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4" fontId="4" fillId="0" borderId="0" xfId="0" applyNumberFormat="1" applyFont="1" applyFill="1"/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/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4" fontId="3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6"/>
  <sheetViews>
    <sheetView tabSelected="1" view="pageBreakPreview" zoomScale="60" zoomScaleNormal="69" workbookViewId="0">
      <selection activeCell="B38" sqref="B38"/>
    </sheetView>
  </sheetViews>
  <sheetFormatPr defaultColWidth="9.109375" defaultRowHeight="16.8" x14ac:dyDescent="0.3"/>
  <cols>
    <col min="1" max="1" width="40.44140625" style="9" customWidth="1"/>
    <col min="2" max="2" width="92.88671875" style="10" customWidth="1"/>
    <col min="3" max="3" width="45.109375" style="7" customWidth="1"/>
    <col min="4" max="4" width="13.6640625" style="1" hidden="1" customWidth="1"/>
    <col min="5" max="5" width="22" style="1" bestFit="1" customWidth="1"/>
    <col min="6" max="6" width="16.88671875" style="1" bestFit="1" customWidth="1"/>
    <col min="7" max="16384" width="9.109375" style="1"/>
  </cols>
  <sheetData>
    <row r="2" spans="1:6" x14ac:dyDescent="0.3">
      <c r="C2" s="21" t="s">
        <v>84</v>
      </c>
      <c r="D2" s="21"/>
    </row>
    <row r="3" spans="1:6" x14ac:dyDescent="0.3">
      <c r="C3" s="21" t="s">
        <v>81</v>
      </c>
      <c r="D3" s="21"/>
    </row>
    <row r="4" spans="1:6" ht="15" customHeight="1" x14ac:dyDescent="0.3">
      <c r="C4" s="21" t="s">
        <v>82</v>
      </c>
      <c r="D4" s="21"/>
    </row>
    <row r="5" spans="1:6" s="2" customFormat="1" ht="41.25" customHeight="1" x14ac:dyDescent="0.3">
      <c r="A5" s="8"/>
      <c r="B5" s="10"/>
      <c r="C5" s="21" t="s">
        <v>83</v>
      </c>
      <c r="D5" s="21"/>
    </row>
    <row r="6" spans="1:6" s="2" customFormat="1" ht="16.5" x14ac:dyDescent="0.25">
      <c r="A6" s="8"/>
      <c r="B6" s="10"/>
      <c r="C6" s="5"/>
    </row>
    <row r="7" spans="1:6" s="3" customFormat="1" ht="49.5" customHeight="1" x14ac:dyDescent="0.3">
      <c r="A7" s="20" t="s">
        <v>85</v>
      </c>
      <c r="B7" s="20"/>
      <c r="C7" s="20"/>
    </row>
    <row r="8" spans="1:6" s="3" customFormat="1" ht="17.399999999999999" thickBot="1" x14ac:dyDescent="0.35">
      <c r="A8" s="8"/>
      <c r="B8" s="4"/>
      <c r="C8" s="6"/>
    </row>
    <row r="9" spans="1:6" s="4" customFormat="1" ht="75.75" customHeight="1" x14ac:dyDescent="0.3">
      <c r="A9" s="22" t="s">
        <v>1</v>
      </c>
      <c r="B9" s="23" t="s">
        <v>0</v>
      </c>
      <c r="C9" s="24" t="s">
        <v>2</v>
      </c>
    </row>
    <row r="10" spans="1:6" ht="17.399999999999999" x14ac:dyDescent="0.3">
      <c r="A10" s="25"/>
      <c r="B10" s="26" t="s">
        <v>4</v>
      </c>
      <c r="C10" s="27">
        <f>C11+C46</f>
        <v>0</v>
      </c>
      <c r="E10" s="7"/>
    </row>
    <row r="11" spans="1:6" ht="22.5" customHeight="1" x14ac:dyDescent="0.3">
      <c r="A11" s="25" t="s">
        <v>3</v>
      </c>
      <c r="B11" s="26" t="s">
        <v>5</v>
      </c>
      <c r="C11" s="27">
        <f>C13+C19+C37</f>
        <v>0</v>
      </c>
      <c r="E11" s="7"/>
      <c r="F11" s="7"/>
    </row>
    <row r="12" spans="1:6" x14ac:dyDescent="0.3">
      <c r="A12" s="25"/>
      <c r="B12" s="28" t="s">
        <v>6</v>
      </c>
      <c r="C12" s="29"/>
    </row>
    <row r="13" spans="1:6" ht="33.6" x14ac:dyDescent="0.3">
      <c r="A13" s="25" t="s">
        <v>8</v>
      </c>
      <c r="B13" s="26" t="s">
        <v>7</v>
      </c>
      <c r="C13" s="30">
        <f>C14</f>
        <v>-202010000</v>
      </c>
    </row>
    <row r="14" spans="1:6" ht="33.6" x14ac:dyDescent="0.3">
      <c r="A14" s="25" t="s">
        <v>9</v>
      </c>
      <c r="B14" s="28" t="s">
        <v>12</v>
      </c>
      <c r="C14" s="30">
        <f>C15-C17</f>
        <v>-202010000</v>
      </c>
    </row>
    <row r="15" spans="1:6" ht="33" hidden="1" x14ac:dyDescent="0.25">
      <c r="A15" s="25" t="s">
        <v>10</v>
      </c>
      <c r="B15" s="28" t="s">
        <v>13</v>
      </c>
      <c r="C15" s="30">
        <f>C16</f>
        <v>0</v>
      </c>
    </row>
    <row r="16" spans="1:6" ht="36.75" hidden="1" customHeight="1" x14ac:dyDescent="0.25">
      <c r="A16" s="25" t="s">
        <v>11</v>
      </c>
      <c r="B16" s="28" t="s">
        <v>14</v>
      </c>
      <c r="C16" s="29">
        <v>0</v>
      </c>
    </row>
    <row r="17" spans="1:3" ht="33.6" x14ac:dyDescent="0.3">
      <c r="A17" s="25" t="s">
        <v>15</v>
      </c>
      <c r="B17" s="28" t="s">
        <v>16</v>
      </c>
      <c r="C17" s="30">
        <f>C18</f>
        <v>202010000</v>
      </c>
    </row>
    <row r="18" spans="1:3" ht="35.25" customHeight="1" x14ac:dyDescent="0.3">
      <c r="A18" s="25" t="s">
        <v>80</v>
      </c>
      <c r="B18" s="28" t="s">
        <v>17</v>
      </c>
      <c r="C18" s="29">
        <v>202010000</v>
      </c>
    </row>
    <row r="19" spans="1:3" ht="16.5" hidden="1" x14ac:dyDescent="0.25">
      <c r="A19" s="25" t="s">
        <v>35</v>
      </c>
      <c r="B19" s="26" t="s">
        <v>34</v>
      </c>
      <c r="C19" s="30">
        <f>C20+C23+C27+C30</f>
        <v>0</v>
      </c>
    </row>
    <row r="20" spans="1:3" ht="33" hidden="1" x14ac:dyDescent="0.25">
      <c r="A20" s="25" t="s">
        <v>72</v>
      </c>
      <c r="B20" s="26" t="s">
        <v>75</v>
      </c>
      <c r="C20" s="30">
        <f>C21</f>
        <v>0</v>
      </c>
    </row>
    <row r="21" spans="1:3" ht="33" hidden="1" x14ac:dyDescent="0.25">
      <c r="A21" s="25" t="s">
        <v>74</v>
      </c>
      <c r="B21" s="28" t="s">
        <v>76</v>
      </c>
      <c r="C21" s="30">
        <f>C22</f>
        <v>0</v>
      </c>
    </row>
    <row r="22" spans="1:3" ht="33" hidden="1" x14ac:dyDescent="0.25">
      <c r="A22" s="25" t="s">
        <v>73</v>
      </c>
      <c r="B22" s="28" t="s">
        <v>77</v>
      </c>
      <c r="C22" s="30"/>
    </row>
    <row r="23" spans="1:3" ht="16.5" hidden="1" x14ac:dyDescent="0.25">
      <c r="A23" s="25" t="s">
        <v>36</v>
      </c>
      <c r="B23" s="26" t="s">
        <v>37</v>
      </c>
      <c r="C23" s="30">
        <f>-C24</f>
        <v>0</v>
      </c>
    </row>
    <row r="24" spans="1:3" ht="36" hidden="1" customHeight="1" x14ac:dyDescent="0.25">
      <c r="A24" s="25" t="s">
        <v>38</v>
      </c>
      <c r="B24" s="28" t="s">
        <v>39</v>
      </c>
      <c r="C24" s="29">
        <f>C25</f>
        <v>0</v>
      </c>
    </row>
    <row r="25" spans="1:3" ht="66" hidden="1" x14ac:dyDescent="0.25">
      <c r="A25" s="25" t="s">
        <v>40</v>
      </c>
      <c r="B25" s="28" t="s">
        <v>42</v>
      </c>
      <c r="C25" s="29">
        <f>C26</f>
        <v>0</v>
      </c>
    </row>
    <row r="26" spans="1:3" ht="82.5" hidden="1" x14ac:dyDescent="0.25">
      <c r="A26" s="25" t="s">
        <v>41</v>
      </c>
      <c r="B26" s="28" t="s">
        <v>43</v>
      </c>
      <c r="C26" s="29">
        <v>0</v>
      </c>
    </row>
    <row r="27" spans="1:3" s="14" customFormat="1" ht="16.5" hidden="1" x14ac:dyDescent="0.25">
      <c r="A27" s="25" t="s">
        <v>64</v>
      </c>
      <c r="B27" s="26" t="s">
        <v>67</v>
      </c>
      <c r="C27" s="30">
        <f>C28</f>
        <v>0</v>
      </c>
    </row>
    <row r="28" spans="1:3" s="14" customFormat="1" ht="16.5" hidden="1" x14ac:dyDescent="0.25">
      <c r="A28" s="25" t="s">
        <v>66</v>
      </c>
      <c r="B28" s="28" t="s">
        <v>68</v>
      </c>
      <c r="C28" s="29">
        <f>C29</f>
        <v>0</v>
      </c>
    </row>
    <row r="29" spans="1:3" s="14" customFormat="1" ht="33" hidden="1" x14ac:dyDescent="0.25">
      <c r="A29" s="25" t="s">
        <v>65</v>
      </c>
      <c r="B29" s="28" t="s">
        <v>69</v>
      </c>
      <c r="C29" s="29">
        <v>0</v>
      </c>
    </row>
    <row r="30" spans="1:3" ht="33" hidden="1" x14ac:dyDescent="0.25">
      <c r="A30" s="25" t="s">
        <v>44</v>
      </c>
      <c r="B30" s="26" t="s">
        <v>48</v>
      </c>
      <c r="C30" s="30">
        <f>C31-C34</f>
        <v>0</v>
      </c>
    </row>
    <row r="31" spans="1:3" ht="33" hidden="1" x14ac:dyDescent="0.25">
      <c r="A31" s="25" t="s">
        <v>45</v>
      </c>
      <c r="B31" s="28" t="s">
        <v>49</v>
      </c>
      <c r="C31" s="30">
        <f>C32</f>
        <v>0</v>
      </c>
    </row>
    <row r="32" spans="1:3" ht="33" hidden="1" x14ac:dyDescent="0.25">
      <c r="A32" s="25" t="s">
        <v>46</v>
      </c>
      <c r="B32" s="28" t="s">
        <v>50</v>
      </c>
      <c r="C32" s="29">
        <f>C33</f>
        <v>0</v>
      </c>
    </row>
    <row r="33" spans="1:5" ht="49.5" hidden="1" x14ac:dyDescent="0.25">
      <c r="A33" s="25" t="s">
        <v>47</v>
      </c>
      <c r="B33" s="28" t="s">
        <v>51</v>
      </c>
      <c r="C33" s="29"/>
    </row>
    <row r="34" spans="1:5" ht="16.5" hidden="1" x14ac:dyDescent="0.25">
      <c r="A34" s="25" t="s">
        <v>52</v>
      </c>
      <c r="B34" s="28" t="s">
        <v>53</v>
      </c>
      <c r="C34" s="30">
        <f>C35</f>
        <v>0</v>
      </c>
    </row>
    <row r="35" spans="1:5" ht="33" hidden="1" x14ac:dyDescent="0.25">
      <c r="A35" s="25" t="s">
        <v>54</v>
      </c>
      <c r="B35" s="28" t="s">
        <v>56</v>
      </c>
      <c r="C35" s="29">
        <f>C36</f>
        <v>0</v>
      </c>
    </row>
    <row r="36" spans="1:5" ht="49.5" hidden="1" x14ac:dyDescent="0.25">
      <c r="A36" s="25" t="s">
        <v>55</v>
      </c>
      <c r="B36" s="28" t="s">
        <v>57</v>
      </c>
      <c r="C36" s="29"/>
    </row>
    <row r="37" spans="1:5" x14ac:dyDescent="0.3">
      <c r="A37" s="25" t="s">
        <v>18</v>
      </c>
      <c r="B37" s="26" t="s">
        <v>20</v>
      </c>
      <c r="C37" s="30">
        <f>C45-C41</f>
        <v>202010000</v>
      </c>
    </row>
    <row r="38" spans="1:5" x14ac:dyDescent="0.3">
      <c r="A38" s="25" t="s">
        <v>19</v>
      </c>
      <c r="B38" s="28" t="s">
        <v>21</v>
      </c>
      <c r="C38" s="30">
        <f t="shared" ref="C38:C40" si="0">C39</f>
        <v>187022258820</v>
      </c>
    </row>
    <row r="39" spans="1:5" x14ac:dyDescent="0.3">
      <c r="A39" s="25" t="s">
        <v>22</v>
      </c>
      <c r="B39" s="28" t="s">
        <v>24</v>
      </c>
      <c r="C39" s="29">
        <f t="shared" si="0"/>
        <v>187022258820</v>
      </c>
    </row>
    <row r="40" spans="1:5" x14ac:dyDescent="0.3">
      <c r="A40" s="25" t="s">
        <v>23</v>
      </c>
      <c r="B40" s="28" t="s">
        <v>25</v>
      </c>
      <c r="C40" s="29">
        <f t="shared" si="0"/>
        <v>187022258820</v>
      </c>
    </row>
    <row r="41" spans="1:5" ht="33.6" x14ac:dyDescent="0.3">
      <c r="A41" s="25" t="s">
        <v>79</v>
      </c>
      <c r="B41" s="28" t="s">
        <v>26</v>
      </c>
      <c r="C41" s="29">
        <f>C16+C22+C29+C33+187022258820</f>
        <v>187022258820</v>
      </c>
      <c r="E41" s="7"/>
    </row>
    <row r="42" spans="1:5" x14ac:dyDescent="0.3">
      <c r="A42" s="25" t="s">
        <v>27</v>
      </c>
      <c r="B42" s="28" t="s">
        <v>28</v>
      </c>
      <c r="C42" s="30">
        <f t="shared" ref="C42:C44" si="1">C43</f>
        <v>187224268820</v>
      </c>
    </row>
    <row r="43" spans="1:5" x14ac:dyDescent="0.3">
      <c r="A43" s="25" t="s">
        <v>29</v>
      </c>
      <c r="B43" s="28" t="s">
        <v>31</v>
      </c>
      <c r="C43" s="29">
        <f t="shared" si="1"/>
        <v>187224268820</v>
      </c>
    </row>
    <row r="44" spans="1:5" x14ac:dyDescent="0.3">
      <c r="A44" s="25" t="s">
        <v>30</v>
      </c>
      <c r="B44" s="28" t="s">
        <v>32</v>
      </c>
      <c r="C44" s="29">
        <f t="shared" si="1"/>
        <v>187224268820</v>
      </c>
    </row>
    <row r="45" spans="1:5" ht="33.6" x14ac:dyDescent="0.3">
      <c r="A45" s="25" t="s">
        <v>78</v>
      </c>
      <c r="B45" s="28" t="s">
        <v>33</v>
      </c>
      <c r="C45" s="29">
        <f>C18+C26+C36+C49+187022258820</f>
        <v>187224268820</v>
      </c>
      <c r="E45" s="7"/>
    </row>
    <row r="46" spans="1:5" ht="18.75" hidden="1" x14ac:dyDescent="0.3">
      <c r="A46" s="15" t="s">
        <v>58</v>
      </c>
      <c r="B46" s="16" t="s">
        <v>59</v>
      </c>
      <c r="C46" s="17">
        <f>C47</f>
        <v>0</v>
      </c>
    </row>
    <row r="47" spans="1:5" ht="33" hidden="1" x14ac:dyDescent="0.25">
      <c r="A47" s="15" t="s">
        <v>60</v>
      </c>
      <c r="B47" s="18" t="s">
        <v>61</v>
      </c>
      <c r="C47" s="19">
        <f>-C48</f>
        <v>0</v>
      </c>
      <c r="E47" s="7"/>
    </row>
    <row r="48" spans="1:5" ht="33" hidden="1" x14ac:dyDescent="0.25">
      <c r="A48" s="15" t="s">
        <v>62</v>
      </c>
      <c r="B48" s="18" t="s">
        <v>70</v>
      </c>
      <c r="C48" s="19">
        <f>C49</f>
        <v>0</v>
      </c>
    </row>
    <row r="49" spans="1:3" ht="33" hidden="1" x14ac:dyDescent="0.25">
      <c r="A49" s="15" t="s">
        <v>63</v>
      </c>
      <c r="B49" s="18" t="s">
        <v>71</v>
      </c>
      <c r="C49" s="19"/>
    </row>
    <row r="50" spans="1:3" x14ac:dyDescent="0.3">
      <c r="B50" s="11"/>
    </row>
    <row r="51" spans="1:3" x14ac:dyDescent="0.3">
      <c r="B51" s="11"/>
    </row>
    <row r="52" spans="1:3" x14ac:dyDescent="0.3">
      <c r="B52" s="11"/>
    </row>
    <row r="53" spans="1:3" x14ac:dyDescent="0.3">
      <c r="A53" s="12"/>
      <c r="B53" s="13"/>
    </row>
    <row r="54" spans="1:3" x14ac:dyDescent="0.3">
      <c r="A54" s="12"/>
      <c r="B54" s="13"/>
    </row>
    <row r="55" spans="1:3" x14ac:dyDescent="0.3">
      <c r="A55" s="12"/>
      <c r="B55" s="13"/>
    </row>
    <row r="56" spans="1:3" x14ac:dyDescent="0.3">
      <c r="B56" s="11"/>
    </row>
  </sheetData>
  <mergeCells count="5">
    <mergeCell ref="A7:C7"/>
    <mergeCell ref="C2:D2"/>
    <mergeCell ref="C3:D3"/>
    <mergeCell ref="C4:D4"/>
    <mergeCell ref="C5:D5"/>
  </mergeCells>
  <pageMargins left="0.19685039370078741" right="0.19685039370078741" top="0.19685039370078741" bottom="0.19685039370078741" header="0.11811023622047245" footer="0.11811023622047245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Михалевич Ирина Витальевна</dc:creator>
  <cp:lastModifiedBy>Вороная Елена Владимировная</cp:lastModifiedBy>
  <cp:lastPrinted>2018-10-26T13:54:01Z</cp:lastPrinted>
  <dcterms:created xsi:type="dcterms:W3CDTF">2015-08-13T07:53:47Z</dcterms:created>
  <dcterms:modified xsi:type="dcterms:W3CDTF">2018-10-30T09:16:45Z</dcterms:modified>
</cp:coreProperties>
</file>